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715" windowHeight="12555"/>
  </bookViews>
  <sheets>
    <sheet name="工事費内訳書" sheetId="4" r:id="rId1"/>
  </sheets>
  <definedNames>
    <definedName name="_xlnm.Print_Area" localSheetId="0">工事費内訳書!$A$1:$G$91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工事費内訳書!$G$91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工事費内訳書!$I$91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86" i="4" l="1"/>
  <c r="G85" i="4"/>
  <c r="G84" i="4" s="1"/>
  <c r="G82" i="4" s="1"/>
  <c r="G81" i="4" s="1"/>
  <c r="G79" i="4"/>
  <c r="G78" i="4" s="1"/>
  <c r="G77" i="4" s="1"/>
  <c r="G71" i="4"/>
  <c r="G69" i="4"/>
  <c r="G68" i="4" s="1"/>
  <c r="G62" i="4"/>
  <c r="G56" i="4"/>
  <c r="G48" i="4"/>
  <c r="G40" i="4"/>
  <c r="G38" i="4"/>
  <c r="G35" i="4"/>
  <c r="G17" i="4"/>
  <c r="G13" i="4" s="1"/>
  <c r="G12" i="4" s="1"/>
  <c r="G11" i="4" s="1"/>
  <c r="G10" i="4" s="1"/>
  <c r="G90" i="4" s="1"/>
  <c r="G91" i="4" s="1"/>
  <c r="G14" i="4"/>
</calcChain>
</file>

<file path=xl/sharedStrings.xml><?xml version="1.0" encoding="utf-8"?>
<sst xmlns="http://schemas.openxmlformats.org/spreadsheetml/2006/main" count="177" uniqueCount="100">
  <si>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</si>
  <si>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</si>
  <si>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</si>
  <si>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</si>
  <si>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</si>
  <si>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</si>
  <si>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</si>
  <si>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</si>
  <si>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</si>
  <si>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</si>
  <si>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</si>
  <si>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</si>
  <si>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</si>
  <si>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広域　徳島東部３期　１の１工区路床２工事</t>
  </si>
  <si>
    <t>工事原価
_x000D_</t>
  </si>
  <si>
    <t>式</t>
  </si>
  <si>
    <t>直接工事費
_x000D_</t>
  </si>
  <si>
    <t>直接工事費（仮設工を除く）
_x000D_</t>
  </si>
  <si>
    <t>橋台工
_x000D_</t>
  </si>
  <si>
    <t>作業土工
_x000D_仮設ステージ上面</t>
  </si>
  <si>
    <t>掘削
_x000D_</t>
  </si>
  <si>
    <t>m3</t>
  </si>
  <si>
    <t>土砂等運搬
_x000D_</t>
  </si>
  <si>
    <t>場所打杭工
_x000D_</t>
  </si>
  <si>
    <t>場所打杭
_x000D_杭No.1</t>
  </si>
  <si>
    <t>本</t>
  </si>
  <si>
    <t>場所打杭
_x000D_杭No.2</t>
  </si>
  <si>
    <t>場所打杭
_x000D_杭No.3</t>
  </si>
  <si>
    <t>場所打杭
_x000D_杭No.4</t>
  </si>
  <si>
    <t>場所打杭
_x000D_杭No.5</t>
  </si>
  <si>
    <t>場所打杭
_x000D_杭No.6</t>
  </si>
  <si>
    <t>場所打杭
_x000D_杭No.7</t>
  </si>
  <si>
    <t>場所打杭
_x000D_杭No.8</t>
  </si>
  <si>
    <t>場所打杭
_x000D_杭No.9</t>
  </si>
  <si>
    <t>場所打杭
_x000D_杭No.10</t>
  </si>
  <si>
    <t>場所打杭
_x000D_杭No.11</t>
  </si>
  <si>
    <t>場所打杭
_x000D_杭No.12</t>
  </si>
  <si>
    <t>場所打杭
_x000D_杭No.13</t>
  </si>
  <si>
    <t>場所打杭
_x000D_杭No.14</t>
  </si>
  <si>
    <t>場所打杭
_x000D_杭No.15</t>
  </si>
  <si>
    <t>場所打杭
_x000D_やぐら設置・撤去</t>
  </si>
  <si>
    <t>回</t>
  </si>
  <si>
    <t>場所打杭
_x000D_足場</t>
  </si>
  <si>
    <t>空m3</t>
  </si>
  <si>
    <t>架設工（設置費）
_x000D_上部工</t>
  </si>
  <si>
    <t>仮橋・仮桟橋設置・撤去工（上部工）
_x000D_</t>
  </si>
  <si>
    <t>ton</t>
  </si>
  <si>
    <t>仮橋・仮桟橋設置・撤去工（覆工板）
_x000D_</t>
  </si>
  <si>
    <t>㎡</t>
  </si>
  <si>
    <t>架設工（設置費）
_x000D_下部工</t>
  </si>
  <si>
    <t>仮橋・仮桟橋設置・撤去工（下部工）
_x000D_</t>
  </si>
  <si>
    <t>上部工材料費
_x000D_主桁等</t>
  </si>
  <si>
    <t>主桁
_x000D_H-400×400×13×21　L=6.3m</t>
  </si>
  <si>
    <t>主桁
_x000D_H-400×400×13×21　L=6.295m</t>
  </si>
  <si>
    <t>主桁
_x000D_H-400×400×13×21　L=5.995m</t>
  </si>
  <si>
    <t>横桁
_x000D_[-250×90×13　L=2.95m</t>
  </si>
  <si>
    <t>補剛桁
_x000D_PL-193×9　L=0.358m</t>
  </si>
  <si>
    <t>連結桁
_x000D_PL-250×9　L=0.25m</t>
  </si>
  <si>
    <t>覆工板
_x000D_Ⅱ型　1000×3000×208</t>
  </si>
  <si>
    <t>下部工材料費
_x000D_桁受等（支持杭除く）</t>
  </si>
  <si>
    <t>桁受
_x000D_[-380×100×10.5×16　L=15.5m</t>
  </si>
  <si>
    <t>桁受
_x000D_[-380×100×10.5×16　L=14.5m</t>
  </si>
  <si>
    <t>桁受
_x000D_[-380×100×10.5×16　L=6.5m</t>
  </si>
  <si>
    <t>斜材
_x000D_L-100×100×10　L=3.2m</t>
  </si>
  <si>
    <t>継材
_x000D_[-200×80×7.5×11　L=15.5m</t>
  </si>
  <si>
    <t>継材
_x000D_[-200×80×7.5×11　L=14.5m</t>
  </si>
  <si>
    <t>継材
_x000D_[-200×80×7.5×11　L=3.5m</t>
  </si>
  <si>
    <t>その他材料費
_x000D_高力ボルト等</t>
  </si>
  <si>
    <t>高力ボルト
_x000D_BN　M22×80</t>
  </si>
  <si>
    <t>組</t>
  </si>
  <si>
    <t>高力ボルト
_x000D_BN　M22×75</t>
  </si>
  <si>
    <t>高力ボルト
_x000D_BN　M22×70</t>
  </si>
  <si>
    <t>高力ボルト
_x000D_BN　M22×60</t>
  </si>
  <si>
    <t>支持杭継手材料費
_x000D_添接板等</t>
  </si>
  <si>
    <t>上面添接板
_x000D_PL-350×12　L=0.55m</t>
  </si>
  <si>
    <t>下面添接板
_x000D_PL-150×12　L=0.55m</t>
  </si>
  <si>
    <t>高力ボルト
_x000D_BN　M22×85</t>
  </si>
  <si>
    <t>添接板
_x000D_PL-240×9　L=0.31m</t>
  </si>
  <si>
    <t>法面工
_x000D_</t>
  </si>
  <si>
    <t>吹付工
_x000D_</t>
  </si>
  <si>
    <t>モルタル吹付
_x000D_ﾓﾙﾀﾙ吹付工,厚5㎝</t>
  </si>
  <si>
    <t>鉄筋挿入工
_x000D_</t>
  </si>
  <si>
    <t>ｍ</t>
  </si>
  <si>
    <t>削孔機械の上下移動
_x000D_</t>
  </si>
  <si>
    <t>仮設足場の設置・撤去
_x000D_</t>
  </si>
  <si>
    <t>グラウト材
_x000D_</t>
  </si>
  <si>
    <t>材料費
_x000D_</t>
  </si>
  <si>
    <t>直接工事費（仮設工）
_x000D_</t>
  </si>
  <si>
    <t>仮設工
_x000D_</t>
  </si>
  <si>
    <t>大型土のう工
_x000D_</t>
  </si>
  <si>
    <t>袋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</si>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</sst>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+G11+G81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+G12+G77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+G13+G68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+G14+G17+G35+G38+G40+G48+G56+G62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23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39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23</v>
      </c>
      <c r="D17" s="29"/>
      <c r="E17" s="18" t="s">
        <v>15</v>
      </c>
      <c r="F17" s="19">
        <v>1</v>
      </c>
      <c r="G17" s="20">
        <f>+G18+G19+G20+G21+G22+G23+G24+G25+G26+G27+G28+G29+G30+G31+G32+G33+G34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24</v>
      </c>
      <c r="E18" s="18" t="s">
        <v>25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28</v>
      </c>
      <c r="E21" s="18" t="s">
        <v>25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25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25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25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25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25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25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25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25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37</v>
      </c>
      <c r="E30" s="18" t="s">
        <v>25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38</v>
      </c>
      <c r="E31" s="18" t="s">
        <v>25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39</v>
      </c>
      <c r="E32" s="18" t="s">
        <v>25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40</v>
      </c>
      <c r="E33" s="18" t="s">
        <v>41</v>
      </c>
      <c r="F33" s="19">
        <v>15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42</v>
      </c>
      <c r="E34" s="18" t="s">
        <v>43</v>
      </c>
      <c r="F34" s="19">
        <v>295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31" t="s">
        <v>44</v>
      </c>
      <c r="D35" s="29"/>
      <c r="E35" s="18" t="s">
        <v>15</v>
      </c>
      <c r="F35" s="19">
        <v>1</v>
      </c>
      <c r="G35" s="20">
        <f>+G36+G37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45</v>
      </c>
      <c r="E36" s="18" t="s">
        <v>46</v>
      </c>
      <c r="F36" s="19">
        <v>10.6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47</v>
      </c>
      <c r="E37" s="18" t="s">
        <v>48</v>
      </c>
      <c r="F37" s="19">
        <v>36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31" t="s">
        <v>49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50</v>
      </c>
      <c r="E39" s="18" t="s">
        <v>46</v>
      </c>
      <c r="F39" s="19">
        <v>25.4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31" t="s">
        <v>51</v>
      </c>
      <c r="D40" s="29"/>
      <c r="E40" s="18" t="s">
        <v>15</v>
      </c>
      <c r="F40" s="19">
        <v>1</v>
      </c>
      <c r="G40" s="20">
        <f>+G41+G42+G43+G44+G45+G46+G47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2" t="s">
        <v>52</v>
      </c>
      <c r="E41" s="18" t="s">
        <v>46</v>
      </c>
      <c r="F41" s="19">
        <v>1.0840000000000001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53</v>
      </c>
      <c r="E42" s="18" t="s">
        <v>46</v>
      </c>
      <c r="F42" s="19">
        <v>5.4139999999999997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54</v>
      </c>
      <c r="E43" s="18" t="s">
        <v>46</v>
      </c>
      <c r="F43" s="19">
        <v>2.0619999999999998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55</v>
      </c>
      <c r="E44" s="18" t="s">
        <v>46</v>
      </c>
      <c r="F44" s="19">
        <v>1.837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56</v>
      </c>
      <c r="E45" s="18" t="s">
        <v>46</v>
      </c>
      <c r="F45" s="19">
        <v>0.23400000000000001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57</v>
      </c>
      <c r="E46" s="18" t="s">
        <v>46</v>
      </c>
      <c r="F46" s="19">
        <v>1.7999999999999999E-2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58</v>
      </c>
      <c r="E47" s="18" t="s">
        <v>48</v>
      </c>
      <c r="F47" s="19">
        <v>36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31" t="s">
        <v>59</v>
      </c>
      <c r="D48" s="29"/>
      <c r="E48" s="18" t="s">
        <v>15</v>
      </c>
      <c r="F48" s="19">
        <v>1</v>
      </c>
      <c r="G48" s="20">
        <f>+G49+G50+G51+G52+G53+G54+G55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2" t="s">
        <v>60</v>
      </c>
      <c r="E49" s="18" t="s">
        <v>46</v>
      </c>
      <c r="F49" s="19">
        <v>1.69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61</v>
      </c>
      <c r="E50" s="18" t="s">
        <v>46</v>
      </c>
      <c r="F50" s="19">
        <v>1.581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62</v>
      </c>
      <c r="E51" s="18" t="s">
        <v>46</v>
      </c>
      <c r="F51" s="19">
        <v>0.70899999999999996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63</v>
      </c>
      <c r="E52" s="18" t="s">
        <v>46</v>
      </c>
      <c r="F52" s="19">
        <v>2.2890000000000001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64</v>
      </c>
      <c r="E53" s="18" t="s">
        <v>46</v>
      </c>
      <c r="F53" s="19">
        <v>0.76300000000000001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65</v>
      </c>
      <c r="E54" s="18" t="s">
        <v>46</v>
      </c>
      <c r="F54" s="19">
        <v>2.14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66</v>
      </c>
      <c r="E55" s="18" t="s">
        <v>46</v>
      </c>
      <c r="F55" s="19">
        <v>0.17199999999999999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31" t="s">
        <v>67</v>
      </c>
      <c r="D56" s="29"/>
      <c r="E56" s="18" t="s">
        <v>15</v>
      </c>
      <c r="F56" s="19">
        <v>1</v>
      </c>
      <c r="G56" s="20">
        <f>+G57+G58+G59+G60+G61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68</v>
      </c>
      <c r="E57" s="18" t="s">
        <v>69</v>
      </c>
      <c r="F57" s="19">
        <v>240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70</v>
      </c>
      <c r="E58" s="18" t="s">
        <v>69</v>
      </c>
      <c r="F58" s="19">
        <v>12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71</v>
      </c>
      <c r="E59" s="18" t="s">
        <v>69</v>
      </c>
      <c r="F59" s="19">
        <v>144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71</v>
      </c>
      <c r="E60" s="18" t="s">
        <v>69</v>
      </c>
      <c r="F60" s="19">
        <v>208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72</v>
      </c>
      <c r="E61" s="18" t="s">
        <v>69</v>
      </c>
      <c r="F61" s="19">
        <v>108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31" t="s">
        <v>73</v>
      </c>
      <c r="D62" s="29"/>
      <c r="E62" s="18" t="s">
        <v>15</v>
      </c>
      <c r="F62" s="19">
        <v>1</v>
      </c>
      <c r="G62" s="20">
        <f>+G63+G64+G65+G66+G67</f>
        <v>0</v>
      </c>
      <c r="H62" s="2"/>
      <c r="I62" s="21">
        <v>53</v>
      </c>
      <c r="J62" s="21">
        <v>3</v>
      </c>
    </row>
    <row r="63" spans="1:10" ht="42" customHeight="1">
      <c r="A63" s="16"/>
      <c r="B63" s="17"/>
      <c r="C63" s="17"/>
      <c r="D63" s="32" t="s">
        <v>74</v>
      </c>
      <c r="E63" s="18" t="s">
        <v>46</v>
      </c>
      <c r="F63" s="19">
        <v>0.36299999999999999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75</v>
      </c>
      <c r="E64" s="18" t="s">
        <v>46</v>
      </c>
      <c r="F64" s="19">
        <v>0.311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76</v>
      </c>
      <c r="E65" s="18" t="s">
        <v>69</v>
      </c>
      <c r="F65" s="19">
        <v>320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77</v>
      </c>
      <c r="E66" s="18" t="s">
        <v>46</v>
      </c>
      <c r="F66" s="19">
        <v>0.105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71</v>
      </c>
      <c r="E67" s="18" t="s">
        <v>69</v>
      </c>
      <c r="F67" s="19">
        <v>120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31" t="s">
        <v>78</v>
      </c>
      <c r="C68" s="28"/>
      <c r="D68" s="29"/>
      <c r="E68" s="18" t="s">
        <v>15</v>
      </c>
      <c r="F68" s="19">
        <v>1</v>
      </c>
      <c r="G68" s="20">
        <f>+G69+G71</f>
        <v>0</v>
      </c>
      <c r="H68" s="2"/>
      <c r="I68" s="21">
        <v>59</v>
      </c>
      <c r="J68" s="21">
        <v>2</v>
      </c>
    </row>
    <row r="69" spans="1:10" ht="42" customHeight="1">
      <c r="A69" s="16"/>
      <c r="B69" s="17"/>
      <c r="C69" s="31" t="s">
        <v>79</v>
      </c>
      <c r="D69" s="29"/>
      <c r="E69" s="18" t="s">
        <v>15</v>
      </c>
      <c r="F69" s="19">
        <v>1</v>
      </c>
      <c r="G69" s="20">
        <f>+G70</f>
        <v>0</v>
      </c>
      <c r="H69" s="2"/>
      <c r="I69" s="21">
        <v>60</v>
      </c>
      <c r="J69" s="21">
        <v>3</v>
      </c>
    </row>
    <row r="70" spans="1:10" ht="42" customHeight="1">
      <c r="A70" s="16"/>
      <c r="B70" s="17"/>
      <c r="C70" s="17"/>
      <c r="D70" s="32" t="s">
        <v>80</v>
      </c>
      <c r="E70" s="18" t="s">
        <v>48</v>
      </c>
      <c r="F70" s="19">
        <v>24.5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31" t="s">
        <v>81</v>
      </c>
      <c r="D71" s="29"/>
      <c r="E71" s="18" t="s">
        <v>15</v>
      </c>
      <c r="F71" s="19">
        <v>1</v>
      </c>
      <c r="G71" s="20">
        <f>+G72+G73+G74+G75+G76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81</v>
      </c>
      <c r="E72" s="18" t="s">
        <v>82</v>
      </c>
      <c r="F72" s="19">
        <v>34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83</v>
      </c>
      <c r="E73" s="18" t="s">
        <v>41</v>
      </c>
      <c r="F73" s="19">
        <v>3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84</v>
      </c>
      <c r="E74" s="18" t="s">
        <v>43</v>
      </c>
      <c r="F74" s="19">
        <v>15.5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85</v>
      </c>
      <c r="E75" s="18" t="s">
        <v>21</v>
      </c>
      <c r="F75" s="19">
        <v>0.15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86</v>
      </c>
      <c r="E76" s="18" t="s">
        <v>15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>
      <c r="A77" s="30" t="s">
        <v>87</v>
      </c>
      <c r="B77" s="28"/>
      <c r="C77" s="28"/>
      <c r="D77" s="29"/>
      <c r="E77" s="18" t="s">
        <v>15</v>
      </c>
      <c r="F77" s="19">
        <v>1</v>
      </c>
      <c r="G77" s="20">
        <f>+G78</f>
        <v>0</v>
      </c>
      <c r="H77" s="2"/>
      <c r="I77" s="21">
        <v>68</v>
      </c>
      <c r="J77" s="21">
        <v>1</v>
      </c>
    </row>
    <row r="78" spans="1:10" ht="42" customHeight="1">
      <c r="A78" s="16"/>
      <c r="B78" s="31" t="s">
        <v>88</v>
      </c>
      <c r="C78" s="28"/>
      <c r="D78" s="29"/>
      <c r="E78" s="18" t="s">
        <v>15</v>
      </c>
      <c r="F78" s="19">
        <v>1</v>
      </c>
      <c r="G78" s="20">
        <f>+G79</f>
        <v>0</v>
      </c>
      <c r="H78" s="2"/>
      <c r="I78" s="21">
        <v>69</v>
      </c>
      <c r="J78" s="21">
        <v>2</v>
      </c>
    </row>
    <row r="79" spans="1:10" ht="42" customHeight="1">
      <c r="A79" s="16"/>
      <c r="B79" s="17"/>
      <c r="C79" s="31" t="s">
        <v>89</v>
      </c>
      <c r="D79" s="29"/>
      <c r="E79" s="18" t="s">
        <v>15</v>
      </c>
      <c r="F79" s="19">
        <v>1</v>
      </c>
      <c r="G79" s="20">
        <f>+G80</f>
        <v>0</v>
      </c>
      <c r="H79" s="2"/>
      <c r="I79" s="21">
        <v>70</v>
      </c>
      <c r="J79" s="21">
        <v>3</v>
      </c>
    </row>
    <row r="80" spans="1:10" ht="42" customHeight="1">
      <c r="A80" s="16"/>
      <c r="B80" s="17"/>
      <c r="C80" s="17"/>
      <c r="D80" s="32" t="s">
        <v>89</v>
      </c>
      <c r="E80" s="18" t="s">
        <v>90</v>
      </c>
      <c r="F80" s="19">
        <v>16</v>
      </c>
      <c r="G80" s="33"/>
      <c r="H80" s="2"/>
      <c r="I80" s="21">
        <v>71</v>
      </c>
      <c r="J80" s="21">
        <v>4</v>
      </c>
    </row>
    <row r="81" spans="1:10" ht="42" customHeight="1">
      <c r="A81" s="30" t="s">
        <v>91</v>
      </c>
      <c r="B81" s="28"/>
      <c r="C81" s="28"/>
      <c r="D81" s="29"/>
      <c r="E81" s="18" t="s">
        <v>15</v>
      </c>
      <c r="F81" s="19">
        <v>1</v>
      </c>
      <c r="G81" s="20">
        <f>+G82+G88</f>
        <v>0</v>
      </c>
      <c r="H81" s="2"/>
      <c r="I81" s="21">
        <v>72</v>
      </c>
      <c r="J81" s="21"/>
    </row>
    <row r="82" spans="1:10" ht="42" customHeight="1">
      <c r="A82" s="30" t="s">
        <v>92</v>
      </c>
      <c r="B82" s="28"/>
      <c r="C82" s="28"/>
      <c r="D82" s="29"/>
      <c r="E82" s="18" t="s">
        <v>15</v>
      </c>
      <c r="F82" s="19">
        <v>1</v>
      </c>
      <c r="G82" s="20">
        <f>+G83+G84</f>
        <v>0</v>
      </c>
      <c r="H82" s="2"/>
      <c r="I82" s="21">
        <v>73</v>
      </c>
      <c r="J82" s="21">
        <v>200</v>
      </c>
    </row>
    <row r="83" spans="1:10" ht="42" customHeight="1">
      <c r="A83" s="30" t="s">
        <v>93</v>
      </c>
      <c r="B83" s="28"/>
      <c r="C83" s="28"/>
      <c r="D83" s="29"/>
      <c r="E83" s="18" t="s">
        <v>15</v>
      </c>
      <c r="F83" s="19">
        <v>1</v>
      </c>
      <c r="G83" s="33"/>
      <c r="H83" s="2"/>
      <c r="I83" s="21">
        <v>74</v>
      </c>
      <c r="J83" s="21"/>
    </row>
    <row r="84" spans="1:10" ht="42" customHeight="1">
      <c r="A84" s="30" t="s">
        <v>94</v>
      </c>
      <c r="B84" s="28"/>
      <c r="C84" s="28"/>
      <c r="D84" s="29"/>
      <c r="E84" s="18" t="s">
        <v>15</v>
      </c>
      <c r="F84" s="19">
        <v>1</v>
      </c>
      <c r="G84" s="20">
        <f>+G85</f>
        <v>0</v>
      </c>
      <c r="H84" s="2"/>
      <c r="I84" s="21">
        <v>75</v>
      </c>
      <c r="J84" s="21">
        <v>1</v>
      </c>
    </row>
    <row r="85" spans="1:10" ht="42" customHeight="1">
      <c r="A85" s="16"/>
      <c r="B85" s="31" t="s">
        <v>95</v>
      </c>
      <c r="C85" s="28"/>
      <c r="D85" s="29"/>
      <c r="E85" s="18" t="s">
        <v>15</v>
      </c>
      <c r="F85" s="19">
        <v>1</v>
      </c>
      <c r="G85" s="20">
        <f>+G86</f>
        <v>0</v>
      </c>
      <c r="H85" s="2"/>
      <c r="I85" s="21">
        <v>76</v>
      </c>
      <c r="J85" s="21">
        <v>2</v>
      </c>
    </row>
    <row r="86" spans="1:10" ht="42" customHeight="1">
      <c r="A86" s="16"/>
      <c r="B86" s="17"/>
      <c r="C86" s="31" t="s">
        <v>94</v>
      </c>
      <c r="D86" s="29"/>
      <c r="E86" s="18" t="s">
        <v>15</v>
      </c>
      <c r="F86" s="19">
        <v>1</v>
      </c>
      <c r="G86" s="20">
        <f>+G87</f>
        <v>0</v>
      </c>
      <c r="H86" s="2"/>
      <c r="I86" s="21">
        <v>77</v>
      </c>
      <c r="J86" s="21">
        <v>3</v>
      </c>
    </row>
    <row r="87" spans="1:10" ht="42" customHeight="1">
      <c r="A87" s="16"/>
      <c r="B87" s="17"/>
      <c r="C87" s="17"/>
      <c r="D87" s="32" t="s">
        <v>96</v>
      </c>
      <c r="E87" s="18" t="s">
        <v>46</v>
      </c>
      <c r="F87" s="19">
        <v>7.7</v>
      </c>
      <c r="G87" s="33"/>
      <c r="H87" s="2"/>
      <c r="I87" s="21">
        <v>78</v>
      </c>
      <c r="J87" s="21">
        <v>4</v>
      </c>
    </row>
    <row r="88" spans="1:10" ht="42" customHeight="1">
      <c r="A88" s="30" t="s">
        <v>97</v>
      </c>
      <c r="B88" s="28"/>
      <c r="C88" s="28"/>
      <c r="D88" s="29"/>
      <c r="E88" s="18" t="s">
        <v>15</v>
      </c>
      <c r="F88" s="19">
        <v>1</v>
      </c>
      <c r="G88" s="33"/>
      <c r="H88" s="2"/>
      <c r="I88" s="21">
        <v>79</v>
      </c>
      <c r="J88" s="21">
        <v>210</v>
      </c>
    </row>
    <row r="89" spans="1:10" ht="42" customHeight="1">
      <c r="A89" s="30" t="s">
        <v>98</v>
      </c>
      <c r="B89" s="28"/>
      <c r="C89" s="28"/>
      <c r="D89" s="29"/>
      <c r="E89" s="18" t="s">
        <v>15</v>
      </c>
      <c r="F89" s="19">
        <v>1</v>
      </c>
      <c r="G89" s="33"/>
      <c r="H89" s="2"/>
      <c r="I89" s="21">
        <v>80</v>
      </c>
      <c r="J89" s="21">
        <v>220</v>
      </c>
    </row>
    <row r="90" spans="1:10" ht="42" customHeight="1">
      <c r="A90" s="34" t="s">
        <v>99</v>
      </c>
      <c r="B90" s="35"/>
      <c r="C90" s="35"/>
      <c r="D90" s="36"/>
      <c r="E90" s="37" t="s">
        <v>15</v>
      </c>
      <c r="F90" s="38">
        <v>1</v>
      </c>
      <c r="G90" s="39">
        <f>+G10+G89</f>
        <v>0</v>
      </c>
      <c r="H90" s="40"/>
      <c r="I90" s="41">
        <v>81</v>
      </c>
      <c r="J90" s="41">
        <v>30</v>
      </c>
    </row>
    <row r="91" spans="1:10" ht="42" customHeight="1">
      <c r="A91" s="22" t="s">
        <v>11</v>
      </c>
      <c r="B91" s="23"/>
      <c r="C91" s="23"/>
      <c r="D91" s="24"/>
      <c r="E91" s="25" t="s">
        <v>12</v>
      </c>
      <c r="F91" s="26" t="s">
        <v>12</v>
      </c>
      <c r="G91" s="27">
        <f>G90</f>
        <v>0</v>
      </c>
      <c r="I91" s="21">
        <v>82</v>
      </c>
      <c r="J91" s="21">
        <v>90</v>
      </c>
    </row>
    <row r="92" spans="1:10" ht="42" customHeight="1"/>
    <row r="93" spans="1:10" ht="42" customHeight="1"/>
  </sheetData>
  <sheetProtection password="FD80" sheet="1" objects="1" scenarios="1"/>
  <mergeCells count="34">
    <mergeCell ref="A88:D88"/>
    <mergeCell ref="A89:D89"/>
    <mergeCell ref="A90:D90"/>
    <mergeCell ref="A81:D81"/>
    <mergeCell ref="A82:D82"/>
    <mergeCell ref="A83:D83"/>
    <mergeCell ref="A84:D84"/>
    <mergeCell ref="B85:D85"/>
    <mergeCell ref="C86:D86"/>
    <mergeCell ref="B68:D68"/>
    <mergeCell ref="C69:D69"/>
    <mergeCell ref="C71:D71"/>
    <mergeCell ref="A77:D77"/>
    <mergeCell ref="B78:D78"/>
    <mergeCell ref="C79:D79"/>
    <mergeCell ref="C35:D35"/>
    <mergeCell ref="C38:D38"/>
    <mergeCell ref="C40:D40"/>
    <mergeCell ref="C48:D48"/>
    <mergeCell ref="C56:D56"/>
    <mergeCell ref="C62:D62"/>
    <mergeCell ref="A91:D91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Shimohara Kouji</dc:creator>
  <cp:lastModifiedBy>Shimohara Kouji</cp:lastModifiedBy>
  <dcterms:created xsi:type="dcterms:W3CDTF">2019-07-18T01:19:24Z</dcterms:created>
  <dcterms:modified xsi:type="dcterms:W3CDTF">2019-07-18T01:19:32Z</dcterms:modified>
</cp:coreProperties>
</file>